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<sst xmlns="http://schemas.openxmlformats.org/spreadsheetml/2006/main" count="209" uniqueCount="205">
  <si>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</si>
  <si>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</si>
  <si>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</si>
  <si>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</si>
  <si>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</si>
  <si>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</si>
  <si>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</si>
  <si>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</si>
  <si>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</si>
  <si>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</si>
  <si>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</si>
  <si>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</si>
  <si>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</si>
  <si>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</si>
  <si>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</si>
  <si>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</si>
  <si>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</si>
  <si>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</si>
  <si>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</si>
  <si>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</si>
  <si>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</si>
  <si>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</si>
  <si>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</si>
  <si>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</si>
  <si>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</si>
  <si>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</si>
  <si>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</si>
  <si>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</si>
  <si>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</si>
  <si>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</si>
  <si>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</si>
  <si>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</si>
  <si>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</si>
  <si>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</si>
  <si>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</si>
  <si>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</si>
  <si>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</si>
  <si>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</si>
  <si>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</si>
  <si>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</si>
  <si>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</si>
  <si>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</si>
  <si>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</si>
  <si>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</si>
  <si>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</si>
  <si>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</si>
  <si>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</si>
  <si>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</si>
  <si>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</si>
  <si>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</si>
  <si>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</si>
  <si>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</si>
  <si>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</si>
  <si>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</si>
  <si>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</si>
  <si>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</si>
  <si>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</si>
  <si>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</si>
  <si>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</si>
  <si>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</si>
  <si>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</si>
  <si>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</si>
  <si>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</si>
  <si>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</si>
  <si>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</si>
  <si>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</si>
  <si>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</si>
  <si>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</si>
  <si>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</si>
  <si>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</si>
  <si>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</si>
  <si>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</si>
  <si>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</si>
  <si>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</si>
  <si>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</si>
  <si>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</si>
  <si>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</si>
  <si>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</si>
  <si>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</si>
  <si>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</si>
  <si>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</si>
  <si>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</si>
  <si>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</si>
  <si>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</si>
  <si>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</si>
  <si>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</si>
  <si>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</si>
  <si>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</si>
  <si>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</si>
  <si>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</si>
  <si>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</si>
  <si>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</si>
  <si>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</si>
  <si>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</si>
  <si>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</si>
  <si>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</si>
  <si>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</si>
  <si>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</si>
  <si>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</si>
  <si>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</si>
  <si>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</si>
  <si>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</si>
  <si>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</si>
  <si>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</si>
  <si>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</si>
  <si>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</si>
  <si>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</si>
  <si>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</si>
  <si>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</si>
  <si>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</si>
  <si>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</si>
  <si>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</si>
  <si>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</si>
  <si>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</si>
  <si>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</si>
  <si>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</si>
  <si>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</si>
  <si>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</si>
  <si>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</si>
  <si>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</si>
  <si>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</si>
  <si>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</si>
  <si>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</si>
  <si>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</si>
  <si>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</si>
  <si>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</si>
  <si>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</si>
  <si>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</si>
  <si>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</si>
  <si>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</si>
  <si>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</si>
  <si>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</si>
  <si>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</si>
  <si>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</si>
  <si>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</si>
  <si>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</si>
  <si>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</si>
  <si>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</si>
  <si>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</si>
  <si>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</si>
  <si>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</si>
  <si>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</si>
  <si>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</si>
  <si>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</si>
  <si>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</si>
  <si>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</si>
  <si>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</si>
  <si>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</si>
  <si>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</si>
  <si>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</si>
  <si>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</si>
  <si>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</si>
  <si>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</si>
  <si>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</si>
  <si>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</si>
  <si>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</si>
  <si>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</si>
  <si>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</si>
  <si>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</si>
  <si>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</si>
  <si>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</si>
  <si>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</si>
  <si>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</si>
  <si>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</si>
  <si>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</si>
  <si>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</si>
  <si>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</si>
  <si>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</si>
  <si>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</si>
  <si>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</si>
  <si>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</si>
  <si>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</si>
  <si>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</si>
  <si>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</si>
  <si>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</si>
  <si>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</si>
  <si>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</si>
  <si>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</si>
  <si>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</si>
  <si>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</si>
  <si>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</si>
  <si>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</si>
  <si>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</si>
  <si>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</si>
  <si>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</si>
  <si>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</si>
  <si>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</si>
  <si>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</si>
  <si>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</si>
  <si>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</si>
  <si>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</si>
  <si>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</si>
  <si>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</si>
  <si>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</si>
  <si>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</si>
  <si>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رخام الأردن</t>
  </si>
  <si>
    <t>JORDAN MARBLE COMPANY P.L.C.</t>
  </si>
  <si>
    <t>-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</si>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</sst>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5" sqref="F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141221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</v>
      </c>
      <c r="F6" s="13">
        <v>1</v>
      </c>
      <c r="G6" s="13">
        <v>1</v>
      </c>
      <c r="H6" s="13">
        <v>1</v>
      </c>
      <c r="I6" s="4" t="s">
        <v>137</v>
      </c>
    </row>
    <row r="7" spans="4:9" ht="20.100000000000001" customHeight="1">
      <c r="D7" s="10" t="s">
        <v>124</v>
      </c>
      <c r="E7" s="14">
        <v>0</v>
      </c>
      <c r="F7" s="14">
        <v>0</v>
      </c>
      <c r="G7" s="14">
        <v>0</v>
      </c>
      <c r="H7" s="14">
        <v>10000</v>
      </c>
      <c r="I7" s="4" t="s">
        <v>138</v>
      </c>
    </row>
    <row r="8" spans="4:9" ht="20.100000000000001" customHeight="1">
      <c r="D8" s="10" t="s">
        <v>24</v>
      </c>
      <c r="E8" s="14">
        <v>0</v>
      </c>
      <c r="F8" s="14">
        <v>0</v>
      </c>
      <c r="G8" s="14">
        <v>0</v>
      </c>
      <c r="H8" s="14">
        <v>10000</v>
      </c>
      <c r="I8" s="4" t="s">
        <v>1</v>
      </c>
    </row>
    <row r="9" spans="4:9" ht="20.100000000000001" customHeight="1">
      <c r="D9" s="10" t="s">
        <v>25</v>
      </c>
      <c r="E9" s="14">
        <v>0</v>
      </c>
      <c r="F9" s="14">
        <v>0</v>
      </c>
      <c r="G9" s="14">
        <v>0</v>
      </c>
      <c r="H9" s="14">
        <v>1</v>
      </c>
      <c r="I9" s="4" t="s">
        <v>2</v>
      </c>
    </row>
    <row r="10" spans="4:9" ht="20.100000000000001" customHeight="1">
      <c r="D10" s="10" t="s">
        <v>26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23</v>
      </c>
    </row>
    <row r="11" spans="4:9" ht="20.100000000000001" customHeight="1">
      <c r="D11" s="10" t="s">
        <v>125</v>
      </c>
      <c r="E11" s="14">
        <v>4000000</v>
      </c>
      <c r="F11" s="14">
        <v>4000000</v>
      </c>
      <c r="G11" s="14">
        <v>4000000</v>
      </c>
      <c r="H11" s="14">
        <v>4000000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67042</v>
      </c>
      <c r="F16" s="56">
        <v>5893</v>
      </c>
      <c r="G16" s="56">
        <v>45683</v>
      </c>
      <c r="H16" s="56">
        <v>107117</v>
      </c>
      <c r="I16" s="3" t="s">
        <v>57</v>
      </c>
    </row>
    <row r="17" spans="4:9" ht="20.100000000000001" customHeight="1">
      <c r="D17" s="10" t="s">
        <v>126</v>
      </c>
      <c r="E17" s="57">
        <v>569249</v>
      </c>
      <c r="F17" s="57">
        <v>965680</v>
      </c>
      <c r="G17" s="57">
        <v>722602</v>
      </c>
      <c r="H17" s="57">
        <v>629844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1272865</v>
      </c>
      <c r="F19" s="57">
        <v>537634</v>
      </c>
      <c r="G19" s="57">
        <v>1114138</v>
      </c>
      <c r="H19" s="57">
        <v>1005894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3773170</v>
      </c>
      <c r="F21" s="57">
        <v>3277301</v>
      </c>
      <c r="G21" s="57">
        <v>4107012</v>
      </c>
      <c r="H21" s="57">
        <v>3233687</v>
      </c>
      <c r="I21" s="4" t="s">
        <v>168</v>
      </c>
    </row>
    <row r="22" spans="4:9" ht="20.100000000000001" customHeight="1">
      <c r="D22" s="19" t="s">
        <v>179</v>
      </c>
      <c r="E22" s="57">
        <v>124658</v>
      </c>
      <c r="F22" s="57">
        <v>124658</v>
      </c>
      <c r="G22" s="57">
        <v>156518</v>
      </c>
      <c r="H22" s="57">
        <v>166699</v>
      </c>
      <c r="I22" s="4" t="s">
        <v>169</v>
      </c>
    </row>
    <row r="23" spans="4:9" ht="20.100000000000001" customHeight="1">
      <c r="D23" s="10" t="s">
        <v>68</v>
      </c>
      <c r="E23" s="57">
        <v>6373021</v>
      </c>
      <c r="F23" s="57">
        <v>5707938</v>
      </c>
      <c r="G23" s="57">
        <v>6537150</v>
      </c>
      <c r="H23" s="57">
        <v>5461452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1864826</v>
      </c>
      <c r="F25" s="57">
        <v>2230590</v>
      </c>
      <c r="G25" s="57">
        <v>2602895</v>
      </c>
      <c r="H25" s="57">
        <v>2935639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1864826</v>
      </c>
      <c r="F28" s="57">
        <v>2230590</v>
      </c>
      <c r="G28" s="57">
        <v>2602895</v>
      </c>
      <c r="H28" s="57">
        <v>2935639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8237847</v>
      </c>
      <c r="F30" s="58">
        <v>7938528</v>
      </c>
      <c r="G30" s="58">
        <v>9140045</v>
      </c>
      <c r="H30" s="58">
        <v>8397091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685135</v>
      </c>
      <c r="F35" s="56">
        <v>351764</v>
      </c>
      <c r="G35" s="56">
        <v>658112</v>
      </c>
      <c r="H35" s="56">
        <v>282398</v>
      </c>
      <c r="I35" s="3" t="s">
        <v>148</v>
      </c>
    </row>
    <row r="36" spans="4:9" ht="20.100000000000001" customHeight="1">
      <c r="D36" s="10" t="s">
        <v>99</v>
      </c>
      <c r="E36" s="57">
        <v>1749435</v>
      </c>
      <c r="F36" s="57">
        <v>1497026</v>
      </c>
      <c r="G36" s="57">
        <v>2142755</v>
      </c>
      <c r="H36" s="57">
        <v>1788986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165372</v>
      </c>
      <c r="F38" s="57">
        <v>201456</v>
      </c>
      <c r="G38" s="57">
        <v>240018</v>
      </c>
      <c r="H38" s="57">
        <v>329091</v>
      </c>
      <c r="I38" s="4" t="s">
        <v>83</v>
      </c>
    </row>
    <row r="39" spans="4:9" ht="20.100000000000001" customHeight="1">
      <c r="D39" s="10" t="s">
        <v>102</v>
      </c>
      <c r="E39" s="57">
        <v>3818320</v>
      </c>
      <c r="F39" s="57">
        <v>3040954</v>
      </c>
      <c r="G39" s="57">
        <v>3995092</v>
      </c>
      <c r="H39" s="57">
        <v>3334175</v>
      </c>
      <c r="I39" s="4" t="s">
        <v>84</v>
      </c>
    </row>
    <row r="40" spans="4:9" ht="20.100000000000001" customHeight="1">
      <c r="D40" s="10" t="s">
        <v>103</v>
      </c>
      <c r="E40" s="57">
        <v>261744</v>
      </c>
      <c r="F40" s="57">
        <v>412894</v>
      </c>
      <c r="G40" s="57">
        <v>694224</v>
      </c>
      <c r="H40" s="57">
        <v>576279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4080064</v>
      </c>
      <c r="F43" s="58">
        <v>3453848</v>
      </c>
      <c r="G43" s="58">
        <v>4689316</v>
      </c>
      <c r="H43" s="58">
        <v>3910454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30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128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71</v>
      </c>
      <c r="E49" s="57">
        <v>95368</v>
      </c>
      <c r="F49" s="57">
        <v>88548</v>
      </c>
      <c r="G49" s="57">
        <v>83067</v>
      </c>
      <c r="H49" s="57">
        <v>80767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350098</v>
      </c>
      <c r="G50" s="57">
        <v>350098</v>
      </c>
      <c r="H50" s="57">
        <v>350098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198</v>
      </c>
      <c r="E55" s="57">
        <v>60000</v>
      </c>
      <c r="F55" s="57">
        <v>45000</v>
      </c>
      <c r="G55" s="57">
        <v>17000</v>
      </c>
      <c r="H55" s="57">
        <v>54800</v>
      </c>
      <c r="I55" s="4" t="s">
        <v>201</v>
      </c>
    </row>
    <row r="56" spans="4:9" ht="20.100000000000001" customHeight="1">
      <c r="D56" s="10" t="s">
        <v>199</v>
      </c>
      <c r="E56" s="57">
        <v>0</v>
      </c>
      <c r="F56" s="57">
        <v>0</v>
      </c>
      <c r="G56" s="57">
        <v>0</v>
      </c>
      <c r="H56" s="57">
        <v>0</v>
      </c>
      <c r="I56" s="4" t="s">
        <v>202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203</v>
      </c>
    </row>
    <row r="58" spans="4:9" ht="20.100000000000001" customHeight="1">
      <c r="D58" s="10" t="s">
        <v>38</v>
      </c>
      <c r="E58" s="57">
        <v>2415</v>
      </c>
      <c r="F58" s="57">
        <v>1034</v>
      </c>
      <c r="G58" s="57">
        <v>564</v>
      </c>
      <c r="H58" s="57">
        <v>972</v>
      </c>
      <c r="I58" s="4" t="s">
        <v>153</v>
      </c>
    </row>
    <row r="59" spans="4:9" ht="20.100000000000001" customHeight="1">
      <c r="D59" s="10" t="s">
        <v>37</v>
      </c>
      <c r="E59" s="57">
        <v>4157783</v>
      </c>
      <c r="F59" s="57">
        <v>4484680</v>
      </c>
      <c r="G59" s="57">
        <v>4450729</v>
      </c>
      <c r="H59" s="57">
        <v>4486637</v>
      </c>
      <c r="I59" s="4" t="s">
        <v>13</v>
      </c>
    </row>
    <row r="60" spans="4:9" ht="20.100000000000001" customHeight="1">
      <c r="D60" s="42" t="s">
        <v>200</v>
      </c>
      <c r="E60" s="57">
        <v>0</v>
      </c>
      <c r="F60" s="57">
        <v>0</v>
      </c>
      <c r="G60" s="57">
        <v>0</v>
      </c>
      <c r="H60" s="57">
        <v>0</v>
      </c>
      <c r="I60" s="43" t="s">
        <v>204</v>
      </c>
    </row>
    <row r="61" spans="4:9" ht="20.100000000000001" customHeight="1">
      <c r="D61" s="11" t="s">
        <v>72</v>
      </c>
      <c r="E61" s="58">
        <v>8237847</v>
      </c>
      <c r="F61" s="58">
        <v>7938528</v>
      </c>
      <c r="G61" s="58">
        <v>9140045</v>
      </c>
      <c r="H61" s="58">
        <v>8397091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7151819</v>
      </c>
      <c r="F65" s="56">
        <v>5434303</v>
      </c>
      <c r="G65" s="56">
        <v>4646037</v>
      </c>
      <c r="H65" s="56">
        <v>4246929</v>
      </c>
      <c r="I65" s="3" t="s">
        <v>86</v>
      </c>
    </row>
    <row r="66" spans="4:9" ht="20.100000000000001" customHeight="1">
      <c r="D66" s="10" t="s">
        <v>108</v>
      </c>
      <c r="E66" s="57">
        <v>6095995</v>
      </c>
      <c r="F66" s="57">
        <v>4617077</v>
      </c>
      <c r="G66" s="57">
        <v>3934835</v>
      </c>
      <c r="H66" s="57">
        <v>3602231</v>
      </c>
      <c r="I66" s="4" t="s">
        <v>87</v>
      </c>
    </row>
    <row r="67" spans="4:9" ht="20.100000000000001" customHeight="1">
      <c r="D67" s="10" t="s">
        <v>130</v>
      </c>
      <c r="E67" s="57">
        <v>1055824</v>
      </c>
      <c r="F67" s="57">
        <v>817226</v>
      </c>
      <c r="G67" s="57">
        <v>711202</v>
      </c>
      <c r="H67" s="57">
        <v>644698</v>
      </c>
      <c r="I67" s="4" t="s">
        <v>88</v>
      </c>
    </row>
    <row r="68" spans="4:9" ht="20.100000000000001" customHeight="1">
      <c r="D68" s="10" t="s">
        <v>109</v>
      </c>
      <c r="E68" s="57">
        <v>675626</v>
      </c>
      <c r="F68" s="57">
        <v>348435</v>
      </c>
      <c r="G68" s="57">
        <v>324573</v>
      </c>
      <c r="H68" s="57">
        <v>316342</v>
      </c>
      <c r="I68" s="4" t="s">
        <v>89</v>
      </c>
    </row>
    <row r="69" spans="4:9" ht="20.100000000000001" customHeight="1">
      <c r="D69" s="10" t="s">
        <v>110</v>
      </c>
      <c r="E69" s="57">
        <v>133740</v>
      </c>
      <c r="F69" s="57">
        <v>119920</v>
      </c>
      <c r="G69" s="57">
        <v>45485</v>
      </c>
      <c r="H69" s="57">
        <v>48210</v>
      </c>
      <c r="I69" s="4" t="s">
        <v>90</v>
      </c>
    </row>
    <row r="70" spans="4:9" ht="20.100000000000001" customHeight="1">
      <c r="D70" s="10" t="s">
        <v>111</v>
      </c>
      <c r="E70" s="57">
        <v>366636</v>
      </c>
      <c r="F70" s="57">
        <v>370295</v>
      </c>
      <c r="G70" s="57">
        <v>381124</v>
      </c>
      <c r="H70" s="57">
        <v>259659</v>
      </c>
      <c r="I70" s="4" t="s">
        <v>91</v>
      </c>
    </row>
    <row r="71" spans="4:9" ht="20.100000000000001" customHeight="1">
      <c r="D71" s="10" t="s">
        <v>112</v>
      </c>
      <c r="E71" s="57">
        <v>5000</v>
      </c>
      <c r="F71" s="57">
        <v>10000</v>
      </c>
      <c r="G71" s="57">
        <v>10000</v>
      </c>
      <c r="H71" s="57">
        <v>20000</v>
      </c>
      <c r="I71" s="4" t="s">
        <v>92</v>
      </c>
    </row>
    <row r="72" spans="4:9" ht="20.100000000000001" customHeight="1">
      <c r="D72" s="10" t="s">
        <v>113</v>
      </c>
      <c r="E72" s="57">
        <v>241458</v>
      </c>
      <c r="F72" s="57">
        <v>338871</v>
      </c>
      <c r="G72" s="57">
        <v>331144</v>
      </c>
      <c r="H72" s="57">
        <v>260146</v>
      </c>
      <c r="I72" s="4" t="s">
        <v>93</v>
      </c>
    </row>
    <row r="73" spans="4:9" ht="20.100000000000001" customHeight="1">
      <c r="D73" s="10" t="s">
        <v>114</v>
      </c>
      <c r="E73" s="57">
        <v>10986</v>
      </c>
      <c r="F73" s="57">
        <v>2588</v>
      </c>
      <c r="G73" s="57">
        <v>1560</v>
      </c>
      <c r="H73" s="57">
        <v>2376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252444</v>
      </c>
      <c r="F75" s="57">
        <v>341459</v>
      </c>
      <c r="G75" s="57">
        <v>332704</v>
      </c>
      <c r="H75" s="57">
        <v>262522</v>
      </c>
      <c r="I75" s="4" t="s">
        <v>94</v>
      </c>
    </row>
    <row r="76" spans="4:9" ht="20.100000000000001" customHeight="1">
      <c r="D76" s="10" t="s">
        <v>116</v>
      </c>
      <c r="E76" s="57">
        <v>184243</v>
      </c>
      <c r="F76" s="57">
        <v>244620</v>
      </c>
      <c r="G76" s="57">
        <v>309701</v>
      </c>
      <c r="H76" s="57">
        <v>189816</v>
      </c>
      <c r="I76" s="4" t="s">
        <v>95</v>
      </c>
    </row>
    <row r="77" spans="4:9" ht="20.100000000000001" customHeight="1">
      <c r="D77" s="10" t="s">
        <v>185</v>
      </c>
      <c r="E77" s="57">
        <v>68201</v>
      </c>
      <c r="F77" s="57">
        <v>96839</v>
      </c>
      <c r="G77" s="57">
        <v>23003</v>
      </c>
      <c r="H77" s="57">
        <v>72706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3860</v>
      </c>
      <c r="G78" s="57">
        <v>3911</v>
      </c>
      <c r="H78" s="57">
        <v>10452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42028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68201</v>
      </c>
      <c r="F82" s="57">
        <v>50951</v>
      </c>
      <c r="G82" s="57">
        <v>19092</v>
      </c>
      <c r="H82" s="57">
        <v>62254</v>
      </c>
      <c r="I82" s="50" t="s">
        <v>181</v>
      </c>
    </row>
    <row r="83" spans="4:9" ht="20.100000000000001" customHeight="1">
      <c r="D83" s="10" t="s">
        <v>200</v>
      </c>
      <c r="E83" s="57">
        <v>0</v>
      </c>
      <c r="F83" s="57">
        <v>0</v>
      </c>
      <c r="G83" s="57">
        <v>0</v>
      </c>
      <c r="H83" s="57">
        <v>0</v>
      </c>
      <c r="I83" s="50" t="s">
        <v>204</v>
      </c>
    </row>
    <row r="84" spans="4:9" ht="20.100000000000001" customHeight="1">
      <c r="D84" s="11" t="s">
        <v>192</v>
      </c>
      <c r="E84" s="58">
        <v>68201</v>
      </c>
      <c r="F84" s="58">
        <v>50951</v>
      </c>
      <c r="G84" s="58">
        <v>19092</v>
      </c>
      <c r="H84" s="58">
        <v>62254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5893</v>
      </c>
      <c r="F88" s="56">
        <v>45683</v>
      </c>
      <c r="G88" s="56">
        <v>107117</v>
      </c>
      <c r="H88" s="56">
        <v>197130</v>
      </c>
      <c r="I88" s="3" t="s">
        <v>15</v>
      </c>
    </row>
    <row r="89" spans="4:9" ht="20.100000000000001" customHeight="1">
      <c r="D89" s="10" t="s">
        <v>42</v>
      </c>
      <c r="E89" s="57">
        <v>375540</v>
      </c>
      <c r="F89" s="57">
        <v>861390</v>
      </c>
      <c r="G89" s="57">
        <v>-281268</v>
      </c>
      <c r="H89" s="57">
        <v>1452896</v>
      </c>
      <c r="I89" s="4" t="s">
        <v>16</v>
      </c>
    </row>
    <row r="90" spans="4:9" ht="20.100000000000001" customHeight="1">
      <c r="D90" s="10" t="s">
        <v>43</v>
      </c>
      <c r="E90" s="57">
        <v>-872</v>
      </c>
      <c r="F90" s="57">
        <v>2010</v>
      </c>
      <c r="G90" s="57">
        <v>-49920</v>
      </c>
      <c r="H90" s="57">
        <v>-1568726</v>
      </c>
      <c r="I90" s="4" t="s">
        <v>17</v>
      </c>
    </row>
    <row r="91" spans="4:9" ht="20.100000000000001" customHeight="1">
      <c r="D91" s="10" t="s">
        <v>44</v>
      </c>
      <c r="E91" s="57">
        <v>-313519</v>
      </c>
      <c r="F91" s="57">
        <v>-903190</v>
      </c>
      <c r="G91" s="57">
        <v>269754</v>
      </c>
      <c r="H91" s="57">
        <v>25817</v>
      </c>
      <c r="I91" s="4" t="s">
        <v>18</v>
      </c>
    </row>
    <row r="92" spans="4:9" ht="20.100000000000001" customHeight="1">
      <c r="D92" s="21" t="s">
        <v>46</v>
      </c>
      <c r="E92" s="58">
        <v>67042</v>
      </c>
      <c r="F92" s="58">
        <v>5893</v>
      </c>
      <c r="G92" s="58">
        <v>45683</v>
      </c>
      <c r="H92" s="58">
        <v>107117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 t="s">
        <v>197</v>
      </c>
      <c r="F96" s="22" t="s">
        <v>197</v>
      </c>
      <c r="G96" s="22" t="s">
        <v>197</v>
      </c>
      <c r="H96" s="22">
        <f>+H8*100/H10</f>
        <v>0.25</v>
      </c>
      <c r="I96" s="3" t="s">
        <v>21</v>
      </c>
    </row>
    <row r="97" spans="1:15" ht="20.100000000000001" customHeight="1">
      <c r="D97" s="10" t="s">
        <v>48</v>
      </c>
      <c r="E97" s="13">
        <f>+E84/E10</f>
        <v>1.7050249999999999E-2</v>
      </c>
      <c r="F97" s="13">
        <f>+F84/F10</f>
        <v>1.2737750000000001E-2</v>
      </c>
      <c r="G97" s="13">
        <f>+G84/G10</f>
        <v>4.7730000000000003E-3</v>
      </c>
      <c r="H97" s="13">
        <f>+H84/H10</f>
        <v>1.5563499999999999E-2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1.4999999999999999E-2</v>
      </c>
      <c r="F98" s="13">
        <f>+F55/F10</f>
        <v>1.125E-2</v>
      </c>
      <c r="G98" s="13">
        <f>+G55/G10</f>
        <v>4.2500000000000003E-3</v>
      </c>
      <c r="H98" s="13">
        <f>+H55/H10</f>
        <v>1.37E-2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1.0394457500000001</v>
      </c>
      <c r="F99" s="13">
        <f>+F59/F10</f>
        <v>1.12117</v>
      </c>
      <c r="G99" s="13">
        <f>+G59/G10</f>
        <v>1.11268225</v>
      </c>
      <c r="H99" s="13">
        <f>+H59/H10</f>
        <v>1.12165925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58.650166419847217</v>
      </c>
      <c r="F100" s="13">
        <f>+F11/F84</f>
        <v>78.50680065160644</v>
      </c>
      <c r="G100" s="13">
        <f>+G11/G84</f>
        <v>209.51183741881417</v>
      </c>
      <c r="H100" s="13">
        <f>+H11/H84</f>
        <v>64.252899412085966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1.5</v>
      </c>
      <c r="F101" s="13">
        <f>+F55*100/F11</f>
        <v>1.125</v>
      </c>
      <c r="G101" s="13">
        <f>+G55*100/G11</f>
        <v>0.42499999999999999</v>
      </c>
      <c r="H101" s="13">
        <f>+H55*100/H11</f>
        <v>1.37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87.975249629770829</v>
      </c>
      <c r="F102" s="13">
        <f>+F55*100/F84</f>
        <v>88.320150733057247</v>
      </c>
      <c r="G102" s="13">
        <f>+G55*100/G84</f>
        <v>89.04253090299602</v>
      </c>
      <c r="H102" s="13">
        <f>+H55*100/H84</f>
        <v>88.026472194557783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0.9620511700586587</v>
      </c>
      <c r="F103" s="23">
        <f>+F11/F59</f>
        <v>0.89192539935959758</v>
      </c>
      <c r="G103" s="23">
        <f>+G11/G59</f>
        <v>0.8987291744790572</v>
      </c>
      <c r="H103" s="23">
        <f>+H11/H59</f>
        <v>0.89153635562671996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14.76301343756043</v>
      </c>
      <c r="F105" s="30">
        <f>+F67*100/F65</f>
        <v>15.038285498618682</v>
      </c>
      <c r="G105" s="30">
        <f>+G67*100/G65</f>
        <v>15.307712788339826</v>
      </c>
      <c r="H105" s="30">
        <f>+H67*100/H65</f>
        <v>15.180333836520459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3.5297873170447964</v>
      </c>
      <c r="F106" s="31">
        <f>+F75*100/F65</f>
        <v>6.2834000974918034</v>
      </c>
      <c r="G106" s="31">
        <f>+G75*100/G65</f>
        <v>7.1610277748541389</v>
      </c>
      <c r="H106" s="31">
        <f>+H75*100/H65</f>
        <v>6.1814548818687571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0.9536175342245099</v>
      </c>
      <c r="F107" s="31">
        <f>+F82*100/F65</f>
        <v>0.93758113966041279</v>
      </c>
      <c r="G107" s="31">
        <f>+G82*100/G65</f>
        <v>0.41093086430435227</v>
      </c>
      <c r="H107" s="31">
        <f>+H82*100/H65</f>
        <v>1.4658592126216379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3.0644414736034791</v>
      </c>
      <c r="F108" s="31">
        <f>(F82+F76)*100/F30</f>
        <v>3.7232469294055521</v>
      </c>
      <c r="G108" s="31">
        <f>(G82+G76)*100/G30</f>
        <v>3.5972798821012368</v>
      </c>
      <c r="H108" s="31">
        <f>(H82+H76)*100/H30</f>
        <v>3.0018729105115094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1.6403212962292646</v>
      </c>
      <c r="F109" s="29">
        <f>+F84*100/F59</f>
        <v>1.1361122755692714</v>
      </c>
      <c r="G109" s="29">
        <f>+G84*100/G59</f>
        <v>0.42896343497885403</v>
      </c>
      <c r="H109" s="29">
        <f>+H84*100/H59</f>
        <v>1.3875426070796457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49.52828087241727</v>
      </c>
      <c r="F111" s="22">
        <f>+F43*100/F30</f>
        <v>43.507410945706809</v>
      </c>
      <c r="G111" s="22">
        <f>+G43*100/G30</f>
        <v>51.305174099252248</v>
      </c>
      <c r="H111" s="22">
        <f>+H43*100/H30</f>
        <v>46.56915115008281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50.47171912758273</v>
      </c>
      <c r="F112" s="13">
        <f>+F59*100/F30</f>
        <v>56.492589054293191</v>
      </c>
      <c r="G112" s="13">
        <f>+G59*100/G30</f>
        <v>48.694825900747752</v>
      </c>
      <c r="H112" s="13">
        <f>+H59*100/H30</f>
        <v>53.43084884991719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1.3701687445384627</v>
      </c>
      <c r="F113" s="23">
        <f>+F75/F76</f>
        <v>1.395875235058458</v>
      </c>
      <c r="G113" s="23">
        <f>+G75/G76</f>
        <v>1.0742748651118337</v>
      </c>
      <c r="H113" s="23">
        <f>+H75/H76</f>
        <v>1.3830340961773506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0.86816603901480571</v>
      </c>
      <c r="F115" s="22">
        <f>+F65/F30</f>
        <v>0.68454794138157604</v>
      </c>
      <c r="G115" s="22">
        <f>+G65/G30</f>
        <v>0.508316643955254</v>
      </c>
      <c r="H115" s="22">
        <f>+H65/H30</f>
        <v>0.50576193588946461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3.8351133027960786</v>
      </c>
      <c r="F116" s="13">
        <f>+F65/F28</f>
        <v>2.4362626031677719</v>
      </c>
      <c r="G116" s="13">
        <f>+G65/G28</f>
        <v>1.7849498347032824</v>
      </c>
      <c r="H116" s="13">
        <f>+H65/H28</f>
        <v>1.4466795815153022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2.799473989323995</v>
      </c>
      <c r="F117" s="23">
        <f>+F65/F120</f>
        <v>2.0376211480833781</v>
      </c>
      <c r="G117" s="23">
        <f>+G65/G120</f>
        <v>1.8276675827223454</v>
      </c>
      <c r="H117" s="23">
        <f>+H65/H120</f>
        <v>1.9964156054900231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1.6690641433929059</v>
      </c>
      <c r="F119" s="59">
        <f>+F23/F39</f>
        <v>1.8770221450242259</v>
      </c>
      <c r="G119" s="59">
        <f>+G23/G39</f>
        <v>1.6362952342524277</v>
      </c>
      <c r="H119" s="59">
        <f>+H23/H39</f>
        <v>1.6380219994451402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2554701</v>
      </c>
      <c r="F120" s="58">
        <f>+F23-F39</f>
        <v>2666984</v>
      </c>
      <c r="G120" s="58">
        <f>+G23-G39</f>
        <v>2542058</v>
      </c>
      <c r="H120" s="58">
        <f>+H23-H39</f>
        <v>2127277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2016-09-08T09:05:57Z</dcterms:modified>
</cp:coreProperties>
</file>